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DATA\03 - COUNTRY CONTRIBUTION\"/>
    </mc:Choice>
  </mc:AlternateContent>
  <xr:revisionPtr revIDLastSave="0" documentId="13_ncr:1_{601A10C8-711D-4AF3-A512-03FA405D22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5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5" l="1"/>
  <c r="C14" i="5"/>
  <c r="D14" i="5" l="1"/>
  <c r="G5" i="5" l="1"/>
  <c r="G12" i="5" l="1"/>
  <c r="F14" i="5"/>
  <c r="G13" i="5"/>
  <c r="G11" i="5"/>
  <c r="G9" i="5"/>
  <c r="G10" i="5"/>
  <c r="E14" i="5"/>
  <c r="G8" i="5"/>
  <c r="G14" i="5" l="1"/>
</calcChain>
</file>

<file path=xl/sharedStrings.xml><?xml version="1.0" encoding="utf-8"?>
<sst xmlns="http://schemas.openxmlformats.org/spreadsheetml/2006/main" count="16" uniqueCount="16">
  <si>
    <t>COUNTRY</t>
  </si>
  <si>
    <t>% GDP</t>
  </si>
  <si>
    <t>60%
 FROM BUDGET DIVIDED BY SIX COUNTRIES</t>
  </si>
  <si>
    <t>Indonesia</t>
  </si>
  <si>
    <t>Malaysia</t>
  </si>
  <si>
    <t>Papua New Guinea</t>
  </si>
  <si>
    <t>Philippines</t>
  </si>
  <si>
    <t>Solomon Island</t>
  </si>
  <si>
    <t>Timor Leste</t>
  </si>
  <si>
    <t>CTI CFF COUNTRY CONTRIBUTION 2023 PER GDP 2021</t>
  </si>
  <si>
    <t>GDP 2021</t>
  </si>
  <si>
    <t>40% 
FROM PROPORTION TO GDP 2021</t>
  </si>
  <si>
    <t>CONTRIBUTION CALCULATION FOR
2023</t>
  </si>
  <si>
    <t>SURPLUS</t>
  </si>
  <si>
    <t>COUNTRY CONTRIBUTION</t>
  </si>
  <si>
    <t>PROPOSED BUDGET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</si>
</sst>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166" fontId="0" fillId="0" borderId="3" xfId="1" applyNumberFormat="1" applyFont="1" applyBorder="1"/>
    <xf numFmtId="10" fontId="1" fillId="0" borderId="3" xfId="3" applyNumberFormat="1" applyFont="1" applyBorder="1"/>
    <xf numFmtId="164" fontId="1" fillId="0" borderId="3" xfId="1" applyNumberFormat="1" applyFont="1" applyBorder="1"/>
    <xf numFmtId="164" fontId="4" fillId="3" borderId="3" xfId="2" applyFont="1" applyFill="1" applyBorder="1"/>
    <xf numFmtId="0" fontId="0" fillId="0" borderId="4" xfId="0" applyBorder="1"/>
    <xf numFmtId="166" fontId="0" fillId="0" borderId="5" xfId="1" applyNumberFormat="1" applyFont="1" applyBorder="1"/>
    <xf numFmtId="9" fontId="1" fillId="0" borderId="5" xfId="3" applyFont="1" applyBorder="1"/>
    <xf numFmtId="164" fontId="1" fillId="0" borderId="5" xfId="1" applyNumberFormat="1" applyFont="1" applyBorder="1"/>
    <xf numFmtId="164" fontId="4" fillId="3" borderId="5" xfId="0" applyNumberFormat="1" applyFont="1" applyFill="1" applyBorder="1"/>
    <xf numFmtId="0" fontId="6" fillId="0" borderId="0" xfId="0" applyFont="1" applyAlignment="1">
      <alignment horizontal="right"/>
    </xf>
    <xf numFmtId="167" fontId="6" fillId="0" borderId="0" xfId="1" applyNumberFormat="1" applyFont="1" applyAlignment="1">
      <alignment horizontal="right"/>
    </xf>
    <xf numFmtId="0" fontId="6" fillId="0" borderId="6" xfId="0" applyFont="1" applyBorder="1" applyAlignment="1">
      <alignment horizontal="right"/>
    </xf>
    <xf numFmtId="167" fontId="6" fillId="0" borderId="6" xfId="1" applyNumberFormat="1" applyFont="1" applyBorder="1" applyAlignment="1">
      <alignment horizontal="right"/>
    </xf>
  </cellXfs>
  <cellStyles count="5">
    <cellStyle name="Comma" xfId="1" builtinId="3"/>
    <cellStyle name="Comma [0]" xfId="2" builtinId="6"/>
    <cellStyle name="Normal" xfId="0" builtinId="0"/>
    <cellStyle name="Normal 2" xfId="4" xr:uid="{34EC5F13-5067-4C66-A6F5-CCD6DD2DAD52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2%20-%20FINANCIAL%20REPORT/2022/Cash%20Flow%20Q4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"/>
      <sheetName val="detail"/>
    </sheetNames>
    <sheetDataSet>
      <sheetData sheetId="0">
        <row r="8">
          <cell r="G8">
            <v>172814.63999999998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E4FD-6DAD-4C25-A32E-83592C220EE8}">
  <dimension ref="B3:G15"/>
  <sheetViews>
    <sheetView showGridLines="0" tabSelected="1" topLeftCell="A6" zoomScale="175" zoomScaleNormal="175" workbookViewId="0">
      <selection activeCell="C8" sqref="C8:F13"/>
    </sheetView>
  </sheetViews>
  <sheetFormatPr defaultRowHeight="14.4" x14ac:dyDescent="0.3"/>
  <cols>
    <col min="2" max="2" width="18" customWidth="1"/>
    <col min="3" max="3" width="16.6640625" bestFit="1" customWidth="1"/>
    <col min="4" max="4" width="7.44140625" bestFit="1" customWidth="1"/>
    <col min="5" max="5" width="22.77734375" customWidth="1"/>
    <col min="6" max="6" width="18.5546875" customWidth="1"/>
    <col min="7" max="7" width="20.33203125" customWidth="1"/>
  </cols>
  <sheetData>
    <row r="3" spans="2:7" x14ac:dyDescent="0.3">
      <c r="B3" s="1" t="s">
        <v>9</v>
      </c>
      <c r="F3" s="14" t="s">
        <v>15</v>
      </c>
      <c r="G3" s="15">
        <v>1316714.2761273209</v>
      </c>
    </row>
    <row r="4" spans="2:7" x14ac:dyDescent="0.3">
      <c r="B4" s="1"/>
      <c r="F4" s="16" t="s">
        <v>13</v>
      </c>
      <c r="G4" s="17">
        <f>-'[1]Cash Flow'!$G$8</f>
        <v>-172814.63999999998</v>
      </c>
    </row>
    <row r="5" spans="2:7" x14ac:dyDescent="0.3">
      <c r="B5" s="1"/>
      <c r="F5" s="14" t="s">
        <v>14</v>
      </c>
      <c r="G5" s="15">
        <f>G3+G4</f>
        <v>1143899.636127321</v>
      </c>
    </row>
    <row r="6" spans="2:7" x14ac:dyDescent="0.3">
      <c r="B6" s="1"/>
      <c r="F6" s="14"/>
      <c r="G6" s="15"/>
    </row>
    <row r="7" spans="2:7" ht="43.2" x14ac:dyDescent="0.3">
      <c r="B7" s="2" t="s">
        <v>0</v>
      </c>
      <c r="C7" s="3" t="s">
        <v>10</v>
      </c>
      <c r="D7" s="3" t="s">
        <v>1</v>
      </c>
      <c r="E7" s="3" t="s">
        <v>2</v>
      </c>
      <c r="F7" s="3" t="s">
        <v>11</v>
      </c>
      <c r="G7" s="3" t="s">
        <v>12</v>
      </c>
    </row>
    <row r="8" spans="2:7" x14ac:dyDescent="0.3">
      <c r="B8" s="4" t="s">
        <v>3</v>
      </c>
      <c r="C8" s="5">
        <v>1186092.9913200401</v>
      </c>
      <c r="D8" s="6">
        <v>0.59810665881481406</v>
      </c>
      <c r="E8" s="7">
        <v>114389.96361273211</v>
      </c>
      <c r="F8" s="7">
        <v>273669.59575343743</v>
      </c>
      <c r="G8" s="8">
        <f t="shared" ref="G8:G13" si="0">E8+F8</f>
        <v>388059.55936616956</v>
      </c>
    </row>
    <row r="9" spans="2:7" x14ac:dyDescent="0.3">
      <c r="B9" s="4" t="s">
        <v>4</v>
      </c>
      <c r="C9" s="5">
        <v>372701.35882026399</v>
      </c>
      <c r="D9" s="6">
        <v>0.18794071467502727</v>
      </c>
      <c r="E9" s="7">
        <v>114389.96361273211</v>
      </c>
      <c r="F9" s="7">
        <v>85994.126052108943</v>
      </c>
      <c r="G9" s="8">
        <f t="shared" si="0"/>
        <v>200384.08966484107</v>
      </c>
    </row>
    <row r="10" spans="2:7" x14ac:dyDescent="0.3">
      <c r="B10" s="4" t="s">
        <v>5</v>
      </c>
      <c r="C10" s="5">
        <v>26594.277245781999</v>
      </c>
      <c r="D10" s="6">
        <v>1.3410596322103702E-2</v>
      </c>
      <c r="E10" s="7">
        <v>114389.96361273211</v>
      </c>
      <c r="F10" s="7">
        <v>6136.1505012419266</v>
      </c>
      <c r="G10" s="8">
        <f t="shared" si="0"/>
        <v>120526.11411397404</v>
      </c>
    </row>
    <row r="11" spans="2:7" x14ac:dyDescent="0.3">
      <c r="B11" s="4" t="s">
        <v>6</v>
      </c>
      <c r="C11" s="5">
        <v>394086.41934305598</v>
      </c>
      <c r="D11" s="6">
        <v>0.19872447884144787</v>
      </c>
      <c r="E11" s="7">
        <v>114389.96361273211</v>
      </c>
      <c r="F11" s="7">
        <v>90928.343614529498</v>
      </c>
      <c r="G11" s="8">
        <f t="shared" si="0"/>
        <v>205318.3072272616</v>
      </c>
    </row>
    <row r="12" spans="2:7" x14ac:dyDescent="0.3">
      <c r="B12" s="4" t="s">
        <v>7</v>
      </c>
      <c r="C12" s="5">
        <v>1645.21388162016</v>
      </c>
      <c r="D12" s="6">
        <v>8.2962582611372285E-4</v>
      </c>
      <c r="E12" s="7">
        <v>114389.96361273211</v>
      </c>
      <c r="F12" s="7">
        <v>379.60347224532632</v>
      </c>
      <c r="G12" s="8">
        <f t="shared" si="0"/>
        <v>114769.56708497745</v>
      </c>
    </row>
    <row r="13" spans="2:7" x14ac:dyDescent="0.3">
      <c r="B13" s="4" t="s">
        <v>8</v>
      </c>
      <c r="C13" s="5">
        <v>1959.1347438354101</v>
      </c>
      <c r="D13" s="6">
        <v>9.8792552049339097E-4</v>
      </c>
      <c r="E13" s="7">
        <v>114389.96361273211</v>
      </c>
      <c r="F13" s="7">
        <v>452.03505736531372</v>
      </c>
      <c r="G13" s="8">
        <f t="shared" si="0"/>
        <v>114841.99867009743</v>
      </c>
    </row>
    <row r="14" spans="2:7" ht="15" thickBot="1" x14ac:dyDescent="0.35">
      <c r="B14" s="9"/>
      <c r="C14" s="10">
        <f>SUM(C8:C13)</f>
        <v>1983079.3953545976</v>
      </c>
      <c r="D14" s="11">
        <f>SUM(D8:D13)</f>
        <v>1</v>
      </c>
      <c r="E14" s="12">
        <f t="shared" ref="E14:F14" si="1">SUM(E8:E13)</f>
        <v>686339.78167639265</v>
      </c>
      <c r="F14" s="12">
        <f t="shared" si="1"/>
        <v>457559.85445092845</v>
      </c>
      <c r="G14" s="13">
        <f>SUM(G8:G13)</f>
        <v>1143899.636127321</v>
      </c>
    </row>
    <row r="15" spans="2:7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CTI-CFF RS 3</dc:creator>
  <cp:lastModifiedBy>Reita Kalalo</cp:lastModifiedBy>
  <cp:lastPrinted>2021-03-23T07:14:18Z</cp:lastPrinted>
  <dcterms:created xsi:type="dcterms:W3CDTF">2020-10-08T06:54:01Z</dcterms:created>
  <dcterms:modified xsi:type="dcterms:W3CDTF">2022-11-22T12:47:50Z</dcterms:modified>
</cp:coreProperties>
</file>